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7695" activeTab="0"/>
  </bookViews>
  <sheets>
    <sheet name="Questions" sheetId="1" r:id="rId1"/>
    <sheet name="Answers" sheetId="2" r:id="rId2"/>
  </sheets>
  <definedNames>
    <definedName name="_xlnm.Print_Area" localSheetId="1">'Answers'!$A:$IV</definedName>
    <definedName name="_xlnm.Print_Area" localSheetId="0">'Questions'!$A:$IV</definedName>
    <definedName name="SHEET_TITLE" localSheetId="1">"Answers"</definedName>
    <definedName name="SHEET_TITLE" localSheetId="0">"Questions"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<sst xmlns="http://schemas.openxmlformats.org/spreadsheetml/2006/main" count="156" uniqueCount="140">
  <si>
    <t>I often have memory loss</t>
  </si>
  <si>
    <t>In the space in front of the questions, key in a number that reflects your response</t>
  </si>
  <si>
    <t>Vasopressin</t>
  </si>
  <si>
    <t>I have dry skin</t>
  </si>
  <si>
    <t>Men Only: I tire easily with physical activity</t>
  </si>
  <si>
    <t>My belly tend to get fat</t>
  </si>
  <si>
    <t>…and I lose my self-control…</t>
  </si>
  <si>
    <t>My breasts are large</t>
  </si>
  <si>
    <t>I don't have much hair under my arms or in the pubic area (0=plenty/4=hairless)</t>
  </si>
  <si>
    <t>And I can't get back to sleep</t>
  </si>
  <si>
    <t>I have difficulty healing</t>
  </si>
  <si>
    <t>I don't like the world (I tend to isolate myself)</t>
  </si>
  <si>
    <t>My cheeks sag</t>
  </si>
  <si>
    <t>I am depressed</t>
  </si>
  <si>
    <t>I'm losing hair on top of my head</t>
  </si>
  <si>
    <t>I have a particularly pale complexion</t>
  </si>
  <si>
    <t>I don't have much hair in pubic area (0 = plenty of hair/4 = hairless)</t>
  </si>
  <si>
    <t>My heart beats quickly</t>
  </si>
  <si>
    <t>I'm very sensitive to pain</t>
  </si>
  <si>
    <t>I feel dizzy when I stand up</t>
  </si>
  <si>
    <t xml:space="preserve">  3 = A Lot/Often   |   4 = Tremendously/Constantly (from http://x.saravanan.org/HormoneBook)</t>
  </si>
  <si>
    <t>My blood pressure has dropped</t>
  </si>
  <si>
    <t>I get up at night to urinate</t>
  </si>
  <si>
    <t>Thyroid Hormones</t>
  </si>
  <si>
    <t>I feel more cured at rest than when I am active</t>
  </si>
  <si>
    <t>I feel like making love less often than I used to</t>
  </si>
  <si>
    <t>and they are contineously painful</t>
  </si>
  <si>
    <t>I feel anxious</t>
  </si>
  <si>
    <t>I have abundant, light-coloured urine during the day</t>
  </si>
  <si>
    <t>I have memory loss</t>
  </si>
  <si>
    <t>My feet are too hot at night</t>
  </si>
  <si>
    <t>My abdomen is flabby/I've got a "spare tire"</t>
  </si>
  <si>
    <t>Women with periods: My cycles are irregular (&lt;27 days or &gt;31 days)</t>
  </si>
  <si>
    <t>My breasts are droopy</t>
  </si>
  <si>
    <t>I'm anemic (diagnosed with a blood test)</t>
  </si>
  <si>
    <t>My body doesn't have much of special scent during sexual arousal</t>
  </si>
  <si>
    <t>My hair is dry</t>
  </si>
  <si>
    <t>I crave salt and sugar (to the extent of binging)</t>
  </si>
  <si>
    <t>I have patches of hair loss</t>
  </si>
  <si>
    <t>I'm losing my memory</t>
  </si>
  <si>
    <t>My joints are stiff in the morning</t>
  </si>
  <si>
    <t>My hands and feet are always cold</t>
  </si>
  <si>
    <t>Testosterone</t>
  </si>
  <si>
    <t>Men Only: I feel less less-confident and more hesitant</t>
  </si>
  <si>
    <t>Pre-menopausal &amp; HRT menopausal women: My breasts are swollen and tender or painful before my period</t>
  </si>
  <si>
    <t>I crave salty foods</t>
  </si>
  <si>
    <t>I'm feeling a bit drained and I have a hard time handling stress</t>
  </si>
  <si>
    <t>I feel like I'm living out of sync with the world, going to bed late and waking up late</t>
  </si>
  <si>
    <t>I look older than I am</t>
  </si>
  <si>
    <t>I crave sugar and sweets, and eat a lot of them</t>
  </si>
  <si>
    <t>My skin is thin and/or dry</t>
  </si>
  <si>
    <t>My eyes are dry and easily irritated</t>
  </si>
  <si>
    <t>My blood test shows an increased BUN (blood uric nitrogen) level</t>
  </si>
  <si>
    <t>My libido is low</t>
  </si>
  <si>
    <t>My muscle are flabby</t>
  </si>
  <si>
    <t>I have allergies (hay fever, asthma, etc.)</t>
  </si>
  <si>
    <t>My face looks thinner</t>
  </si>
  <si>
    <t>I have compression fractures in my spine</t>
  </si>
  <si>
    <t>I uninate too many times a day</t>
  </si>
  <si>
    <t>I sunburn easily</t>
  </si>
  <si>
    <t>I put on weight easily</t>
  </si>
  <si>
    <t>Men Only: I have hot flashes and sweats</t>
  </si>
  <si>
    <t>I've lost music tone</t>
  </si>
  <si>
    <t>Progesterone</t>
  </si>
  <si>
    <t>…and I'm irritable and aggressive…</t>
  </si>
  <si>
    <t>I have lost interest in art; I don't appreciate art as much anymore</t>
  </si>
  <si>
    <t>I somke, dring, and/or use a beta-blocker or a sleep aid</t>
  </si>
  <si>
    <t>I wake up during the night</t>
  </si>
  <si>
    <t>I urinate a lot during the day as well as at night</t>
  </si>
  <si>
    <t>I feel exhausted</t>
  </si>
  <si>
    <t>My hair is thinning</t>
  </si>
  <si>
    <t>I feel tired constantly</t>
  </si>
  <si>
    <t>Estrogen</t>
  </si>
  <si>
    <t>EPO</t>
  </si>
  <si>
    <t>I don't have much hair under my arm (0 = plenty of hair/4=hairless)</t>
  </si>
  <si>
    <t>I'm easily confused</t>
  </si>
  <si>
    <t>I have eczema, psoriasis, urticaria (nettle rash), skin allergies, or other rashes</t>
  </si>
  <si>
    <t>My back hurts</t>
  </si>
  <si>
    <t>My blood pressure is low</t>
  </si>
  <si>
    <t xml:space="preserve">  0 = No/Never   |   1 = Not Much/Sometimes   |   2 = In Moderation/Regularly</t>
  </si>
  <si>
    <t>I am stressed out/I'm facing many difficulties</t>
  </si>
  <si>
    <t>I'm thirsty at night</t>
  </si>
  <si>
    <t>I have trouble getting up in the morning</t>
  </si>
  <si>
    <t>I'm constantly tired</t>
  </si>
  <si>
    <t>I have heavy periods…</t>
  </si>
  <si>
    <t>My close friends complain I'm nervous and agitated</t>
  </si>
  <si>
    <t>Pregnenolone</t>
  </si>
  <si>
    <t>My muscles are flabby</t>
  </si>
  <si>
    <t>My mind is busy with anxious throughts while I'm trying to fall asleep</t>
  </si>
  <si>
    <t>My stomach and buttocks are skinny</t>
  </si>
  <si>
    <t>I feel contineously anxious and worried</t>
  </si>
  <si>
    <t>My gums are receding</t>
  </si>
  <si>
    <t>Women with periods: My menstural flow is light (0=moderate/4=none)</t>
  </si>
  <si>
    <t>I'm getting thin, vertical wrinkles above my lips</t>
  </si>
  <si>
    <t>Prolonged physical effort leaves me breathless</t>
  </si>
  <si>
    <t>DHEA</t>
  </si>
  <si>
    <t>I don't have much fatty tissue in the pubic area (flat "mount of venus" in women) (0=padded/4=flat)</t>
  </si>
  <si>
    <t>I have thyroid problems (goiter, thyroid insufficiency, radiation applied to this area)</t>
  </si>
  <si>
    <t>I feel much better lying down than standing up</t>
  </si>
  <si>
    <t>ACTH</t>
  </si>
  <si>
    <t>My friends tell me I look thinner</t>
  </si>
  <si>
    <t>I bleed a lot when I get hurt</t>
  </si>
  <si>
    <t>I am constipated</t>
  </si>
  <si>
    <t>I'm sensitive to cold</t>
  </si>
  <si>
    <t>Men only: My breasts are getting fatty</t>
  </si>
  <si>
    <t>I sleep lightly and restlessly</t>
  </si>
  <si>
    <t>I have low blood pressure</t>
  </si>
  <si>
    <t>My joints hurt (fingers, wrists, elbows, feet, ankles, knees)</t>
  </si>
  <si>
    <t>Melatonin</t>
  </si>
  <si>
    <t>When I get up, I don't feel rested</t>
  </si>
  <si>
    <t>Insulin</t>
  </si>
  <si>
    <t>My muscle are slack</t>
  </si>
  <si>
    <t>Women without periods: I do not feel like making love anymore</t>
  </si>
  <si>
    <t>My face is too hairy</t>
  </si>
  <si>
    <t>"A sense of well being"  What is that?</t>
  </si>
  <si>
    <t>I can't tolerate noise</t>
  </si>
  <si>
    <t>My skin and eyes are dry</t>
  </si>
  <si>
    <t>Cortisol</t>
  </si>
  <si>
    <t>I have digestive problem</t>
  </si>
  <si>
    <t>Calcitocin</t>
  </si>
  <si>
    <t>Aldosterone</t>
  </si>
  <si>
    <t>I have very pale complexion</t>
  </si>
  <si>
    <t>I have a hard time thinking straight</t>
  </si>
  <si>
    <t>I feel like I'm living in slow motion</t>
  </si>
  <si>
    <t>In the morning my face is puffy and my eyelids are swollen</t>
  </si>
  <si>
    <t>Men Only: My sexual performance is poorer than it used to be</t>
  </si>
  <si>
    <t>My face has gotten slack and more wrinkled</t>
  </si>
  <si>
    <t>…and my lower belly is swollen…</t>
  </si>
  <si>
    <t>I don't see colours as brightly as before</t>
  </si>
  <si>
    <t>I can't tolerate jet lag</t>
  </si>
  <si>
    <t>I have trouble falling sleep at night</t>
  </si>
  <si>
    <t>I'm always thirsty</t>
  </si>
  <si>
    <t>It's hard to recover after physical activity</t>
  </si>
  <si>
    <t>Growth Hormone</t>
  </si>
  <si>
    <t>I have hot flashes</t>
  </si>
  <si>
    <t>My belly is getting fat</t>
  </si>
  <si>
    <t>I'm stressed out</t>
  </si>
  <si>
    <t>My friends call me skinny</t>
  </si>
  <si>
    <t>I've lost weight</t>
  </si>
  <si>
    <t>Progestrerone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</si>
</sst>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"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5"/>
  <sheetViews>
    <sheetView showGridLines="0" tabSelected="1" zoomScaleSheetLayoutView="1" workbookViewId="0" topLeftCell="A1">
      <pane ySplit="3" topLeftCell="BM4" activePane="bottomLeft" state="frozen"/>
      <selection pane="topLeft" activeCell="A4" sqref="A4:B4"/>
      <selection pane="bottomLeft" activeCell="A4" sqref="A4:B4"/>
    </sheetView>
  </sheetViews>
  <sheetFormatPr defaultColWidth="9.140625" defaultRowHeight="12.75"/>
  <cols>
    <col min="1" max="1" width="5.421875" style="2" customWidth="1"/>
    <col min="2" max="2" width="87.421875" style="2" customWidth="1"/>
    <col min="3" max="16384" width="11.421875" style="0" customWidth="1"/>
  </cols>
  <sheetData>
    <row r="1" spans="1:2" ht="15" customHeight="1">
      <c r="A1" s="9" t="s">
        <v>1</v>
      </c>
      <c r="B1" s="9"/>
    </row>
    <row r="2" spans="1:2" ht="15">
      <c r="A2" s="8" t="s">
        <v>79</v>
      </c>
      <c r="B2" s="8"/>
    </row>
    <row r="3" spans="1:2" ht="15" customHeight="1">
      <c r="A3" s="8" t="s">
        <v>20</v>
      </c>
      <c r="B3" s="8"/>
    </row>
    <row r="4" spans="1:2" ht="15">
      <c r="A4" s="7" t="s">
        <v>99</v>
      </c>
      <c r="B4" s="7"/>
    </row>
    <row r="5" spans="1:2" ht="15">
      <c r="A5" s="1"/>
      <c r="B5" s="2" t="s">
        <v>38</v>
      </c>
    </row>
    <row r="6" spans="1:2" ht="15">
      <c r="A6" s="3"/>
      <c r="B6" s="2" t="s">
        <v>121</v>
      </c>
    </row>
    <row r="7" spans="1:2" ht="15">
      <c r="A7" s="3"/>
      <c r="B7" s="2" t="s">
        <v>59</v>
      </c>
    </row>
    <row r="8" spans="1:2" ht="15">
      <c r="A8" s="3"/>
      <c r="B8" s="2" t="s">
        <v>0</v>
      </c>
    </row>
    <row r="9" spans="1:2" ht="15">
      <c r="A9" s="3"/>
      <c r="B9" s="2" t="s">
        <v>80</v>
      </c>
    </row>
    <row r="10" spans="1:2" ht="15">
      <c r="A10" s="3"/>
      <c r="B10" s="2" t="s">
        <v>21</v>
      </c>
    </row>
    <row r="11" spans="1:2" ht="15">
      <c r="A11" s="3"/>
      <c r="B11" s="2" t="s">
        <v>100</v>
      </c>
    </row>
    <row r="13" spans="1:2" ht="15">
      <c r="A13" s="7" t="s">
        <v>120</v>
      </c>
      <c r="B13" s="7"/>
    </row>
    <row r="14" spans="1:2" ht="15">
      <c r="A14" s="1"/>
      <c r="B14" s="2" t="s">
        <v>58</v>
      </c>
    </row>
    <row r="15" spans="1:2" ht="15">
      <c r="A15" s="1"/>
      <c r="B15" s="2" t="s">
        <v>45</v>
      </c>
    </row>
    <row r="16" spans="1:2" ht="15">
      <c r="A16" s="1"/>
      <c r="B16" s="2" t="s">
        <v>78</v>
      </c>
    </row>
    <row r="17" spans="1:2" ht="15">
      <c r="A17" s="1"/>
      <c r="B17" s="2" t="s">
        <v>19</v>
      </c>
    </row>
    <row r="18" spans="1:2" ht="15">
      <c r="A18" s="1"/>
      <c r="B18" s="2" t="s">
        <v>98</v>
      </c>
    </row>
    <row r="20" spans="1:2" ht="15">
      <c r="A20" s="7" t="s">
        <v>119</v>
      </c>
      <c r="B20" s="7"/>
    </row>
    <row r="21" spans="1:2" ht="15">
      <c r="A21" s="1"/>
      <c r="B21" s="2" t="s">
        <v>57</v>
      </c>
    </row>
    <row r="22" spans="1:2" ht="15">
      <c r="A22" s="1"/>
      <c r="B22" s="2" t="s">
        <v>138</v>
      </c>
    </row>
    <row r="23" spans="1:2" ht="15">
      <c r="A23" s="1"/>
      <c r="B23" s="2" t="s">
        <v>77</v>
      </c>
    </row>
    <row r="24" spans="1:2" ht="15">
      <c r="A24" s="1"/>
      <c r="B24" s="2" t="s">
        <v>18</v>
      </c>
    </row>
    <row r="25" spans="1:2" ht="15">
      <c r="A25" s="1"/>
      <c r="B25" s="2" t="s">
        <v>97</v>
      </c>
    </row>
    <row r="27" spans="1:2" ht="15">
      <c r="A27" s="7" t="s">
        <v>117</v>
      </c>
      <c r="B27" s="7"/>
    </row>
    <row r="28" spans="1:2" ht="15">
      <c r="A28" s="1"/>
      <c r="B28" s="2" t="s">
        <v>56</v>
      </c>
    </row>
    <row r="29" spans="1:2" ht="15">
      <c r="A29" s="1"/>
      <c r="B29" s="2" t="s">
        <v>137</v>
      </c>
    </row>
    <row r="30" spans="1:2" ht="15">
      <c r="A30" s="1"/>
      <c r="B30" s="2" t="s">
        <v>76</v>
      </c>
    </row>
    <row r="31" spans="1:2" ht="15">
      <c r="A31" s="1"/>
      <c r="B31" s="2" t="s">
        <v>17</v>
      </c>
    </row>
    <row r="32" spans="1:2" ht="15">
      <c r="A32" s="1"/>
      <c r="B32" s="2" t="s">
        <v>78</v>
      </c>
    </row>
    <row r="33" spans="1:2" ht="15">
      <c r="A33" s="1"/>
      <c r="B33" s="2" t="s">
        <v>37</v>
      </c>
    </row>
    <row r="34" spans="1:2" ht="15">
      <c r="A34" s="1"/>
      <c r="B34" s="2" t="s">
        <v>118</v>
      </c>
    </row>
    <row r="35" spans="1:2" ht="15">
      <c r="A35" s="1"/>
      <c r="B35" s="2" t="s">
        <v>55</v>
      </c>
    </row>
    <row r="36" spans="1:2" ht="15">
      <c r="A36" s="1"/>
      <c r="B36" s="2" t="s">
        <v>136</v>
      </c>
    </row>
    <row r="37" spans="1:2" ht="15">
      <c r="A37" s="1"/>
      <c r="B37" s="2" t="s">
        <v>75</v>
      </c>
    </row>
    <row r="39" spans="1:2" ht="15">
      <c r="A39" s="7" t="s">
        <v>95</v>
      </c>
      <c r="B39" s="7"/>
    </row>
    <row r="40" spans="1:2" ht="15">
      <c r="A40" s="1"/>
      <c r="B40" s="2" t="s">
        <v>36</v>
      </c>
    </row>
    <row r="41" spans="1:2" ht="15">
      <c r="A41" s="1"/>
      <c r="B41" s="2" t="s">
        <v>116</v>
      </c>
    </row>
    <row r="42" spans="1:2" ht="15">
      <c r="A42" s="1"/>
      <c r="B42" s="2" t="s">
        <v>54</v>
      </c>
    </row>
    <row r="43" spans="1:2" ht="15">
      <c r="A43" s="1"/>
      <c r="B43" s="2" t="s">
        <v>135</v>
      </c>
    </row>
    <row r="44" spans="1:2" ht="15">
      <c r="A44" s="1"/>
      <c r="B44" s="2" t="s">
        <v>74</v>
      </c>
    </row>
    <row r="45" spans="1:2" ht="15">
      <c r="A45" s="1"/>
      <c r="B45" s="2" t="s">
        <v>16</v>
      </c>
    </row>
    <row r="46" spans="1:2" ht="30">
      <c r="A46" s="1"/>
      <c r="B46" s="2" t="s">
        <v>96</v>
      </c>
    </row>
    <row r="47" spans="1:2" ht="15">
      <c r="A47" s="1"/>
      <c r="B47" s="2" t="s">
        <v>35</v>
      </c>
    </row>
    <row r="48" spans="1:2" ht="15">
      <c r="A48" s="1"/>
      <c r="B48" s="2" t="s">
        <v>115</v>
      </c>
    </row>
    <row r="49" spans="1:2" ht="15">
      <c r="A49" s="1"/>
      <c r="B49" s="2" t="s">
        <v>53</v>
      </c>
    </row>
    <row r="51" spans="1:2" ht="15">
      <c r="A51" s="7" t="s">
        <v>73</v>
      </c>
      <c r="B51" s="7"/>
    </row>
    <row r="52" spans="1:2" ht="15">
      <c r="A52" s="1"/>
      <c r="B52" s="2" t="s">
        <v>15</v>
      </c>
    </row>
    <row r="53" spans="1:2" ht="15">
      <c r="A53" s="1"/>
      <c r="B53" s="2" t="s">
        <v>94</v>
      </c>
    </row>
    <row r="54" spans="1:2" ht="15">
      <c r="A54" s="1"/>
      <c r="B54" s="2" t="s">
        <v>34</v>
      </c>
    </row>
    <row r="55" spans="1:2" ht="15">
      <c r="A55" s="1"/>
      <c r="B55" s="2" t="s">
        <v>114</v>
      </c>
    </row>
    <row r="56" spans="1:2" ht="15">
      <c r="A56" s="1"/>
      <c r="B56" s="2" t="s">
        <v>52</v>
      </c>
    </row>
    <row r="58" spans="1:2" ht="15">
      <c r="A58" s="7" t="s">
        <v>72</v>
      </c>
      <c r="B58" s="7"/>
    </row>
    <row r="59" spans="1:2" ht="15">
      <c r="A59" s="1"/>
      <c r="B59" s="2" t="s">
        <v>14</v>
      </c>
    </row>
    <row r="60" spans="1:2" ht="15">
      <c r="A60" s="1"/>
      <c r="B60" s="2" t="s">
        <v>93</v>
      </c>
    </row>
    <row r="61" spans="1:2" ht="15">
      <c r="A61" s="1"/>
      <c r="B61" s="2" t="s">
        <v>33</v>
      </c>
    </row>
    <row r="62" spans="1:2" ht="15">
      <c r="A62" s="1"/>
      <c r="B62" s="2" t="s">
        <v>113</v>
      </c>
    </row>
    <row r="63" spans="1:2" ht="15">
      <c r="A63" s="1"/>
      <c r="B63" s="2" t="s">
        <v>51</v>
      </c>
    </row>
    <row r="64" spans="1:2" ht="15">
      <c r="A64" s="1"/>
      <c r="B64" s="2" t="s">
        <v>134</v>
      </c>
    </row>
    <row r="65" spans="1:2" ht="15">
      <c r="A65" s="1"/>
      <c r="B65" s="2" t="s">
        <v>71</v>
      </c>
    </row>
    <row r="66" spans="1:2" ht="15">
      <c r="A66" s="1"/>
      <c r="B66" s="2" t="s">
        <v>13</v>
      </c>
    </row>
    <row r="67" spans="1:2" ht="15">
      <c r="A67" s="1"/>
      <c r="B67" s="2" t="s">
        <v>92</v>
      </c>
    </row>
    <row r="68" spans="1:2" ht="15">
      <c r="A68" s="1"/>
      <c r="B68" s="2" t="s">
        <v>32</v>
      </c>
    </row>
    <row r="69" spans="1:2" ht="15">
      <c r="A69" s="1"/>
      <c r="B69" s="2" t="s">
        <v>112</v>
      </c>
    </row>
    <row r="71" spans="1:2" ht="15">
      <c r="A71" s="7" t="s">
        <v>133</v>
      </c>
      <c r="B71" s="7"/>
    </row>
    <row r="72" spans="1:2" ht="15">
      <c r="A72" s="1"/>
      <c r="B72" s="2" t="s">
        <v>70</v>
      </c>
    </row>
    <row r="73" spans="1:2" ht="15">
      <c r="A73" s="1"/>
      <c r="B73" s="2" t="s">
        <v>12</v>
      </c>
    </row>
    <row r="74" spans="1:2" ht="15">
      <c r="A74" s="1"/>
      <c r="B74" s="2" t="s">
        <v>91</v>
      </c>
    </row>
    <row r="75" spans="1:2" ht="15">
      <c r="A75" s="1"/>
      <c r="B75" s="2" t="s">
        <v>31</v>
      </c>
    </row>
    <row r="76" spans="1:2" ht="15">
      <c r="A76" s="1"/>
      <c r="B76" s="2" t="s">
        <v>111</v>
      </c>
    </row>
    <row r="77" spans="1:2" ht="15">
      <c r="A77" s="1"/>
      <c r="B77" s="2" t="s">
        <v>50</v>
      </c>
    </row>
    <row r="78" spans="1:2" ht="15">
      <c r="A78" s="1"/>
      <c r="B78" s="2" t="s">
        <v>132</v>
      </c>
    </row>
    <row r="79" spans="1:2" ht="15">
      <c r="A79" s="1"/>
      <c r="B79" s="2" t="s">
        <v>69</v>
      </c>
    </row>
    <row r="80" spans="1:2" ht="15">
      <c r="A80" s="1"/>
      <c r="B80" s="2" t="s">
        <v>11</v>
      </c>
    </row>
    <row r="81" spans="1:2" ht="15">
      <c r="A81" s="1"/>
      <c r="B81" s="2" t="s">
        <v>90</v>
      </c>
    </row>
    <row r="83" spans="1:2" ht="15">
      <c r="A83" s="7" t="s">
        <v>110</v>
      </c>
      <c r="B83" s="7"/>
    </row>
    <row r="84" spans="1:2" ht="15">
      <c r="A84" s="1"/>
      <c r="B84" s="2" t="s">
        <v>49</v>
      </c>
    </row>
    <row r="85" spans="1:2" ht="15">
      <c r="A85" s="1"/>
      <c r="B85" s="2" t="s">
        <v>131</v>
      </c>
    </row>
    <row r="86" spans="1:2" ht="15">
      <c r="A86" s="1"/>
      <c r="B86" s="2" t="s">
        <v>68</v>
      </c>
    </row>
    <row r="87" spans="1:2" ht="15">
      <c r="A87" s="1"/>
      <c r="B87" s="2" t="s">
        <v>10</v>
      </c>
    </row>
    <row r="88" spans="1:2" ht="15">
      <c r="A88" s="1"/>
      <c r="B88" s="2" t="s">
        <v>89</v>
      </c>
    </row>
    <row r="90" spans="1:2" ht="15">
      <c r="A90" s="7" t="s">
        <v>108</v>
      </c>
      <c r="B90" s="7"/>
    </row>
    <row r="91" spans="1:2" ht="15">
      <c r="A91" s="1"/>
      <c r="B91" s="2" t="s">
        <v>48</v>
      </c>
    </row>
    <row r="92" spans="1:2" ht="15">
      <c r="A92" s="1"/>
      <c r="B92" s="2" t="s">
        <v>130</v>
      </c>
    </row>
    <row r="93" spans="1:2" ht="15">
      <c r="A93" s="1"/>
      <c r="B93" s="2" t="s">
        <v>67</v>
      </c>
    </row>
    <row r="94" spans="1:2" ht="15">
      <c r="A94" s="1"/>
      <c r="B94" s="2" t="s">
        <v>9</v>
      </c>
    </row>
    <row r="95" spans="1:2" ht="15">
      <c r="A95" s="1"/>
      <c r="B95" s="2" t="s">
        <v>88</v>
      </c>
    </row>
    <row r="96" spans="1:2" ht="15">
      <c r="A96" s="1"/>
      <c r="B96" s="2" t="s">
        <v>30</v>
      </c>
    </row>
    <row r="97" spans="1:2" ht="15">
      <c r="A97" s="1"/>
      <c r="B97" s="2" t="s">
        <v>109</v>
      </c>
    </row>
    <row r="98" spans="1:2" ht="15">
      <c r="A98" s="1"/>
      <c r="B98" s="2" t="s">
        <v>47</v>
      </c>
    </row>
    <row r="99" spans="1:2" ht="15">
      <c r="A99" s="1"/>
      <c r="B99" s="2" t="s">
        <v>129</v>
      </c>
    </row>
    <row r="100" spans="1:2" ht="15">
      <c r="A100" s="1"/>
      <c r="B100" s="2" t="s">
        <v>66</v>
      </c>
    </row>
    <row r="102" spans="1:2" ht="15">
      <c r="A102" s="7" t="s">
        <v>86</v>
      </c>
      <c r="B102" s="7"/>
    </row>
    <row r="103" spans="1:2" ht="15">
      <c r="A103" s="1"/>
      <c r="B103" s="2" t="s">
        <v>29</v>
      </c>
    </row>
    <row r="104" spans="1:2" ht="15">
      <c r="A104" s="1"/>
      <c r="B104" s="2" t="s">
        <v>107</v>
      </c>
    </row>
    <row r="105" spans="1:2" ht="15">
      <c r="A105" s="1"/>
      <c r="B105" s="2" t="s">
        <v>46</v>
      </c>
    </row>
    <row r="106" spans="1:2" ht="15">
      <c r="A106" s="1"/>
      <c r="B106" s="2" t="s">
        <v>128</v>
      </c>
    </row>
    <row r="107" spans="1:2" ht="15">
      <c r="A107" s="1"/>
      <c r="B107" s="2" t="s">
        <v>65</v>
      </c>
    </row>
    <row r="108" spans="1:2" ht="15">
      <c r="A108" s="1"/>
      <c r="B108" s="2" t="s">
        <v>8</v>
      </c>
    </row>
    <row r="109" spans="1:2" ht="15">
      <c r="A109" s="1"/>
      <c r="B109" s="2" t="s">
        <v>87</v>
      </c>
    </row>
    <row r="110" spans="1:2" ht="15">
      <c r="A110" s="1"/>
      <c r="B110" s="2" t="s">
        <v>28</v>
      </c>
    </row>
    <row r="111" spans="1:2" ht="15">
      <c r="A111" s="1"/>
      <c r="B111" s="2" t="s">
        <v>106</v>
      </c>
    </row>
    <row r="112" spans="1:2" ht="15">
      <c r="A112" s="1"/>
      <c r="B112" s="2" t="s">
        <v>45</v>
      </c>
    </row>
    <row r="114" spans="1:2" ht="15">
      <c r="A114" s="7" t="s">
        <v>63</v>
      </c>
      <c r="B114" s="7"/>
    </row>
    <row r="115" spans="1:2" ht="15">
      <c r="A115" s="1"/>
      <c r="B115" s="2" t="s">
        <v>7</v>
      </c>
    </row>
    <row r="116" spans="1:2" ht="15">
      <c r="A116" s="1"/>
      <c r="B116" s="2" t="s">
        <v>85</v>
      </c>
    </row>
    <row r="117" spans="1:2" ht="15">
      <c r="A117" s="1"/>
      <c r="B117" s="2" t="s">
        <v>27</v>
      </c>
    </row>
    <row r="118" spans="1:2" ht="15">
      <c r="A118" s="1"/>
      <c r="B118" s="2" t="s">
        <v>105</v>
      </c>
    </row>
    <row r="119" spans="1:2" ht="30">
      <c r="A119" s="1"/>
      <c r="B119" s="2" t="s">
        <v>44</v>
      </c>
    </row>
    <row r="120" spans="1:2" ht="15">
      <c r="A120" s="1"/>
      <c r="B120" s="2" t="s">
        <v>127</v>
      </c>
    </row>
    <row r="121" spans="1:2" ht="15">
      <c r="A121" s="1"/>
      <c r="B121" s="2" t="s">
        <v>64</v>
      </c>
    </row>
    <row r="122" spans="1:2" ht="15">
      <c r="A122" s="1"/>
      <c r="B122" s="2" t="s">
        <v>6</v>
      </c>
    </row>
    <row r="123" spans="1:2" ht="15">
      <c r="A123" s="1"/>
      <c r="B123" s="2" t="s">
        <v>84</v>
      </c>
    </row>
    <row r="124" spans="1:2" ht="15">
      <c r="A124" s="1"/>
      <c r="B124" s="2" t="s">
        <v>26</v>
      </c>
    </row>
    <row r="126" spans="1:2" ht="15">
      <c r="A126" s="7" t="s">
        <v>42</v>
      </c>
      <c r="B126" s="7"/>
    </row>
    <row r="127" spans="1:2" ht="15">
      <c r="A127" s="1"/>
      <c r="B127" s="2" t="s">
        <v>126</v>
      </c>
    </row>
    <row r="128" spans="1:2" ht="15">
      <c r="A128" s="1"/>
      <c r="B128" s="2" t="s">
        <v>62</v>
      </c>
    </row>
    <row r="129" spans="1:2" ht="15">
      <c r="A129" s="1"/>
      <c r="B129" s="2" t="s">
        <v>5</v>
      </c>
    </row>
    <row r="130" spans="1:2" ht="15">
      <c r="A130" s="1"/>
      <c r="B130" s="2" t="s">
        <v>83</v>
      </c>
    </row>
    <row r="131" spans="1:2" ht="15">
      <c r="A131" s="1"/>
      <c r="B131" s="2" t="s">
        <v>25</v>
      </c>
    </row>
    <row r="132" spans="1:2" ht="15">
      <c r="A132" s="1"/>
      <c r="B132" s="2" t="s">
        <v>104</v>
      </c>
    </row>
    <row r="133" spans="1:2" ht="15">
      <c r="A133" s="1"/>
      <c r="B133" s="2" t="s">
        <v>43</v>
      </c>
    </row>
    <row r="134" spans="1:2" ht="15">
      <c r="A134" s="1"/>
      <c r="B134" s="2" t="s">
        <v>125</v>
      </c>
    </row>
    <row r="135" spans="1:2" ht="15">
      <c r="A135" s="1"/>
      <c r="B135" s="2" t="s">
        <v>61</v>
      </c>
    </row>
    <row r="136" spans="1:2" ht="15">
      <c r="A136" s="1"/>
      <c r="B136" s="2" t="s">
        <v>4</v>
      </c>
    </row>
    <row r="138" spans="1:2" ht="15">
      <c r="A138" s="7" t="s">
        <v>23</v>
      </c>
      <c r="B138" s="7"/>
    </row>
    <row r="139" spans="1:2" ht="15">
      <c r="A139" s="1"/>
      <c r="B139" s="2" t="s">
        <v>103</v>
      </c>
    </row>
    <row r="140" spans="1:2" ht="15">
      <c r="A140" s="1"/>
      <c r="B140" s="2" t="s">
        <v>41</v>
      </c>
    </row>
    <row r="141" spans="1:2" ht="15">
      <c r="A141" s="1"/>
      <c r="B141" s="2" t="s">
        <v>124</v>
      </c>
    </row>
    <row r="142" spans="1:2" ht="15">
      <c r="A142" s="1"/>
      <c r="B142" s="2" t="s">
        <v>60</v>
      </c>
    </row>
    <row r="143" spans="1:2" ht="15">
      <c r="A143" s="1"/>
      <c r="B143" s="2" t="s">
        <v>3</v>
      </c>
    </row>
    <row r="144" spans="1:2" ht="15">
      <c r="A144" s="1"/>
      <c r="B144" s="2" t="s">
        <v>82</v>
      </c>
    </row>
    <row r="145" spans="1:2" ht="15">
      <c r="A145" s="1"/>
      <c r="B145" s="2" t="s">
        <v>24</v>
      </c>
    </row>
    <row r="146" spans="1:2" ht="15">
      <c r="A146" s="1"/>
      <c r="B146" s="2" t="s">
        <v>102</v>
      </c>
    </row>
    <row r="147" spans="1:2" ht="15">
      <c r="A147" s="1"/>
      <c r="B147" s="2" t="s">
        <v>40</v>
      </c>
    </row>
    <row r="148" spans="1:2" ht="15">
      <c r="A148" s="1"/>
      <c r="B148" s="2" t="s">
        <v>123</v>
      </c>
    </row>
    <row r="150" spans="1:2" ht="15">
      <c r="A150" s="7" t="s">
        <v>2</v>
      </c>
      <c r="B150" s="7"/>
    </row>
    <row r="151" spans="1:2" ht="15">
      <c r="A151" s="1"/>
      <c r="B151" s="2" t="s">
        <v>81</v>
      </c>
    </row>
    <row r="152" spans="1:2" ht="15">
      <c r="A152" s="1"/>
      <c r="B152" s="2" t="s">
        <v>22</v>
      </c>
    </row>
    <row r="153" spans="1:2" ht="15">
      <c r="A153" s="1"/>
      <c r="B153" s="2" t="s">
        <v>101</v>
      </c>
    </row>
    <row r="154" spans="1:2" ht="15">
      <c r="A154" s="1"/>
      <c r="B154" s="2" t="s">
        <v>39</v>
      </c>
    </row>
    <row r="155" spans="1:2" ht="15">
      <c r="A155" s="1"/>
      <c r="B155" s="2" t="s">
        <v>122</v>
      </c>
    </row>
  </sheetData>
  <sheetProtection/>
  <mergeCells count="18">
    <mergeCell ref="A2:B2"/>
    <mergeCell ref="A1:B1"/>
    <mergeCell ref="A20:B20"/>
    <mergeCell ref="A13:B13"/>
    <mergeCell ref="A4:B4"/>
    <mergeCell ref="A3:B3"/>
    <mergeCell ref="A58:B58"/>
    <mergeCell ref="A51:B51"/>
    <mergeCell ref="A39:B39"/>
    <mergeCell ref="A27:B27"/>
    <mergeCell ref="A102:B102"/>
    <mergeCell ref="A90:B90"/>
    <mergeCell ref="A83:B83"/>
    <mergeCell ref="A71:B71"/>
    <mergeCell ref="A150:B150"/>
    <mergeCell ref="A138:B138"/>
    <mergeCell ref="A126:B126"/>
    <mergeCell ref="A114:B114"/>
  </mergeCells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22.140625" style="2" bestFit="1" customWidth="1"/>
    <col min="2" max="2" width="4.28125" style="2" hidden="1" customWidth="1"/>
    <col min="3" max="3" width="56.421875" style="2" customWidth="1"/>
    <col min="4" max="16384" width="11.421875" style="0" customWidth="1"/>
  </cols>
  <sheetData>
    <row r="1" spans="1:3" ht="15">
      <c r="A1" s="5" t="s">
        <v>99</v>
      </c>
      <c r="B1" s="2">
        <f>SUM(Questions!A5:A11)</f>
        <v>0</v>
      </c>
      <c r="C1" s="2" t="str">
        <f>IF(B1&lt;=7," is Satisfcatory",IF(B1&lt;=14," is possibly deficient"," is probably deficient"))</f>
        <v> is Satisfcatory</v>
      </c>
    </row>
    <row r="2" spans="1:3" ht="15">
      <c r="A2" s="5" t="s">
        <v>120</v>
      </c>
      <c r="B2" s="2">
        <f>SUM(Questions!A14:A18)</f>
        <v>0</v>
      </c>
      <c r="C2" s="2" t="str">
        <f>IF(B2&lt;=5," is Satisfcatory",IF(B2&lt;=10," is possibly deficient"," is probably deficient"))</f>
        <v> is Satisfcatory</v>
      </c>
    </row>
    <row r="3" spans="1:3" ht="15">
      <c r="A3" s="5" t="s">
        <v>119</v>
      </c>
      <c r="B3" s="2">
        <f>SUM(Questions!A21:A25)</f>
        <v>0</v>
      </c>
      <c r="C3" s="2" t="str">
        <f>IF(B3&lt;=5," is Satisfcatory",IF(B3&lt;=12," is possibly deficient"," is probably deficient"))</f>
        <v> is Satisfcatory</v>
      </c>
    </row>
    <row r="4" spans="1:3" ht="15">
      <c r="A4" s="5" t="s">
        <v>117</v>
      </c>
      <c r="B4" s="2">
        <f>SUM(Questions!A28:A37)</f>
        <v>0</v>
      </c>
      <c r="C4" s="2" t="str">
        <f>IF(B4&lt;=10," is Satisfcatory",IF(B4&lt;=20," is possibly deficient"," is probably deficient"))</f>
        <v> is Satisfcatory</v>
      </c>
    </row>
    <row r="5" spans="1:3" ht="15">
      <c r="A5" s="5" t="s">
        <v>95</v>
      </c>
      <c r="B5" s="2">
        <f>SUM(Questions!A40:A49)</f>
        <v>0</v>
      </c>
      <c r="C5" s="2" t="str">
        <f>IF(B5&lt;=10," is Satisfcatory",IF(B5&lt;=20," is possibly deficient"," is probably deficient"))</f>
        <v> is Satisfcatory</v>
      </c>
    </row>
    <row r="6" spans="1:3" ht="15">
      <c r="A6" s="5" t="s">
        <v>73</v>
      </c>
      <c r="B6" s="2">
        <f>SUM(Questions!A52:A56)</f>
        <v>0</v>
      </c>
      <c r="C6" s="2" t="str">
        <f>IF(B6&lt;=5," is Satisfcatory",IF(B6&lt;=10," is possibly deficient"," is probably deficient"))</f>
        <v> is Satisfcatory</v>
      </c>
    </row>
    <row r="7" spans="1:3" ht="15">
      <c r="A7" s="5" t="s">
        <v>72</v>
      </c>
      <c r="B7" s="2">
        <f>SUM(Questions!A59:A69)</f>
        <v>0</v>
      </c>
      <c r="C7" s="2" t="str">
        <f>IF(B7&lt;=10," is Satisfcatory",IF(B7&lt;=20," is possibly deficient"," is probably deficient"))</f>
        <v> is Satisfcatory</v>
      </c>
    </row>
    <row r="8" spans="1:3" ht="15">
      <c r="A8" s="5" t="s">
        <v>133</v>
      </c>
      <c r="B8" s="2">
        <f>SUM(Questions!A72:A81)</f>
        <v>0</v>
      </c>
      <c r="C8" s="2" t="str">
        <f>IF(B8&lt;=10," is Satisfcatory",IF(B8&lt;=20," is possibly deficient"," is probably deficient"))</f>
        <v> is Satisfcatory</v>
      </c>
    </row>
    <row r="9" spans="1:3" ht="15">
      <c r="A9" s="5" t="s">
        <v>110</v>
      </c>
      <c r="B9" s="2">
        <f>SUM(Questions!A84:A88)</f>
        <v>0</v>
      </c>
      <c r="C9" s="2" t="str">
        <f>IF(B9&lt;=5," is Satisfcatory",IF(B9&lt;=10," is possibly deficient"," is probably deficient"))</f>
        <v> is Satisfcatory</v>
      </c>
    </row>
    <row r="10" spans="1:3" ht="15">
      <c r="A10" s="5" t="s">
        <v>108</v>
      </c>
      <c r="B10" s="2">
        <f>SUM(Questions!A91:A100)</f>
        <v>0</v>
      </c>
      <c r="C10" s="2" t="str">
        <f>IF(B10&lt;=10," is Satisfcatory",IF(B10&lt;=20," is possibly deficient"," is probably deficient"))</f>
        <v> is Satisfcatory</v>
      </c>
    </row>
    <row r="11" spans="1:3" ht="15">
      <c r="A11" s="5" t="s">
        <v>86</v>
      </c>
      <c r="B11" s="2">
        <f>SUM(Questions!A103:A112)</f>
        <v>0</v>
      </c>
      <c r="C11" s="2" t="str">
        <f>IF(B11&lt;=10," is Satisfcatory",IF(B11&lt;=20," is possibly deficient"," is probably deficient"))</f>
        <v> is Satisfcatory</v>
      </c>
    </row>
    <row r="12" spans="1:3" ht="30" customHeight="1">
      <c r="A12" s="4" t="s">
        <v>139</v>
      </c>
      <c r="B12" s="6">
        <f>SUM(Questions!A115:A124)</f>
        <v>0</v>
      </c>
      <c r="C12" s="2" t="str">
        <f>IF(B12&lt;=10," is Satisfcatory",IF(B12&lt;=20," is possibly deficient"," is probably deficient"))&amp;", if you are menturating or post-menopausal woman on HRT"</f>
        <v> is Satisfcatory, if you are menturating or post-menopausal woman on HRT</v>
      </c>
    </row>
    <row r="13" spans="1:3" ht="30" customHeight="1">
      <c r="A13" s="5"/>
      <c r="C13" s="2" t="str">
        <f>IF(B12&lt;=10," is Satisfcatory",IF(B12&lt;=20," is possibly deficient"," is probably deficient"))&amp;", if you are post-menopausal woman not on HRT"</f>
        <v> is Satisfcatory, if you are post-menopausal woman not on HRT</v>
      </c>
    </row>
    <row r="14" spans="1:3" ht="15">
      <c r="A14" s="4" t="s">
        <v>42</v>
      </c>
      <c r="B14" s="6">
        <f>SUM(Questions!A127:A136)</f>
        <v>0</v>
      </c>
      <c r="C14" s="2" t="str">
        <f>IF(B14&lt;=5," is Satisfcatory",IF(B14&lt;=10," is possibly deficient"," is probably deficient"))&amp;", if you are a woman"</f>
        <v> is Satisfcatory, if you are a woman</v>
      </c>
    </row>
    <row r="15" spans="1:3" ht="15">
      <c r="A15" s="4"/>
      <c r="B15" s="6"/>
      <c r="C15" s="2" t="str">
        <f>IF(B14&lt;=10," is Satisfcatory",IF(B14&lt;=20," is possibly deficient"," is probably deficient"))&amp;", if you are a man"</f>
        <v> is Satisfcatory, if you are a man</v>
      </c>
    </row>
    <row r="16" spans="1:3" ht="15">
      <c r="A16" s="5" t="s">
        <v>23</v>
      </c>
      <c r="B16" s="2">
        <f>SUM(Questions!A139:A148)</f>
        <v>0</v>
      </c>
      <c r="C16" s="2" t="str">
        <f>IF(B16&lt;=10," is Satisfcatory",IF(B16&lt;=20," is possibly deficient"," is probably deficient"))</f>
        <v> is Satisfcatory</v>
      </c>
    </row>
    <row r="17" spans="1:3" ht="15">
      <c r="A17" s="5" t="s">
        <v>2</v>
      </c>
      <c r="B17" s="2">
        <f>SUM(Questions!A151:A155)</f>
        <v>0</v>
      </c>
      <c r="C17" s="2" t="str">
        <f>IF(B17&lt;=5," is Satisfcatory",IF(B17&lt;=10," is possibly deficient"," is probably deficient"))</f>
        <v> is Satisfcatory</v>
      </c>
    </row>
  </sheetData>
  <sheetProtection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TPA UK</cp:lastModifiedBy>
  <dcterms:created xsi:type="dcterms:W3CDTF">2011-04-18T06:42:59Z</dcterms:created>
  <dcterms:modified xsi:type="dcterms:W3CDTF">2011-04-18T06:42:59Z</dcterms:modified>
  <cp:category/>
  <cp:version/>
  <cp:contentType/>
  <cp:contentStatus/>
</cp:coreProperties>
</file>